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29_NPO\1 výzva\"/>
    </mc:Choice>
  </mc:AlternateContent>
  <xr:revisionPtr revIDLastSave="0" documentId="13_ncr:1_{ED43F653-5CF4-4C00-8490-63BCFAC638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0" i="1" s="1"/>
  <c r="T7" i="1" l="1"/>
  <c r="S7" i="1" l="1"/>
  <c r="R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<sst xmlns="http://schemas.openxmlformats.org/spreadsheetml/2006/main" count="40" uniqueCount="39">
  <si>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</si>
  <si>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</si>
  <si>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</si>
  <si>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</si>
  <si>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</si>
  <si>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</si>
  <si>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</si>
  <si>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</si>
  <si>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</si>
  <si>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</si>
  <si>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</si>
  <si>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</si>
  <si>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</si>
  <si>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</si>
  <si>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</si>
  <si>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</si>
  <si>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</si>
  <si>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</si>
  <si>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</si>
  <si>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</si>
  <si>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</si>
  <si>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</si>
  <si>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</si>
  <si>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</si>
  <si>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</si>
  <si>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</si>
  <si>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</si>
  <si>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</si>
  <si>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</si>
  <si>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</si>
  <si>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</si>
  <si>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</si>
  <si>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</si>
  <si>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NPO_ZČU_MSMT-16584/2022
Specifický cíl C - Společné projekty vysokých škol
C3 - Digitalizace činností přímo souvisejících se zajištěním vzdělávací činnosti a administrativních úkonů spojených se studijní agendou.</t>
  </si>
  <si>
    <t>Ing. Petr Jiroušek,
Tel.: 608 262 747,
37763 2813</t>
  </si>
  <si>
    <t>Univerzitní 20,
301 00 Plzeň,
Centrum informatizace a výpočetní techniky - Oddělení Vývoj informačních systémů,
místnost UI 301</t>
  </si>
  <si>
    <t xml:space="preserve">Příloha č. 2 Kupní smlouvy - technická specifikace
Výpočetní technika (III.) 029 - 2023 </t>
  </si>
  <si>
    <t>Notebook min. 14,2" + Zdroj</t>
  </si>
  <si>
    <t>CPU: minimálně 12 jader, passmark test minimálně 26 000 bodů.
GPU: minimálně 19 jader. Schopnost zobrazení na nejméně 3 zobrazovacích zařízeních současně.
RAM: minimálně 32 GB.
SSD: minimálně 512 GB.
LCD: úhlopříčka nejméně 14,2", rozlišení minimálně 3000 x 1900 bodů, kontrastní poměr 1:1,000,000 nebo lepší.
Konektivita/porty: 
Wi-Fi 6E (802.11ax) nebo vyšší verze. 
Bluetooth 5.3 nebo vyšší verze.
Nejméně: 3x Thunderbolt 4 nebo vyšší verze, 1x HDMI, 1x SDXC čtečka karet, 1x 3.5 mm audio výstup, 1x konektor napájení.
Z důvodu kompatibility s jinými zařízeními je vyžadován OS macOS Ventura. 
Česká klávesnice, hmotnost maximálně: 1,7 kg, baterie o kapacitě nejméně: 69 Wh. 
Preferovaná barva šasi: střední nebo tmavě šedá.
1x  Nabíjecí adaptér schopný rychlonabíjeni (z 0% na 50% kapacity baterie notebooku za maximálně 40 minut), výkon minimálně 95 W, odnímatelný nabíjecí kabel. 
1x  Nabíjecí kabel s koncovkami USB-C a magnetickým konektorem nejméně 2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</si>
</sst>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D3" zoomScaleNormal="100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67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68.5703125" bestFit="1" customWidth="1"/>
    <col min="12" max="12" width="32.42578125" customWidth="1"/>
    <col min="13" max="13" width="22.42578125" customWidth="1"/>
    <col min="14" max="14" width="39.5703125" style="4" customWidth="1"/>
    <col min="15" max="15" width="27.71093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85546875" style="5" customWidth="1"/>
  </cols>
  <sheetData>
    <row r="1" spans="1:22" ht="40.9" customHeight="1" x14ac:dyDescent="0.25">
      <c r="B1" s="60" t="s">
        <v>36</v>
      </c>
      <c r="C1" s="61"/>
      <c r="D1" s="61"/>
      <c r="E1"/>
      <c r="G1" s="41"/>
      <c r="V1"/>
    </row>
    <row r="2" spans="1:22" ht="23.25" customHeight="1" x14ac:dyDescent="0.25">
      <c r="C2"/>
      <c r="D2" s="9"/>
      <c r="E2" s="10"/>
      <c r="G2" s="64"/>
      <c r="H2" s="65"/>
      <c r="I2" s="65"/>
      <c r="J2" s="65"/>
      <c r="K2" s="65"/>
      <c r="L2" s="65"/>
      <c r="M2" s="65"/>
      <c r="N2" s="6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65"/>
      <c r="H3" s="65"/>
      <c r="I3" s="65"/>
      <c r="J3" s="65"/>
      <c r="K3" s="65"/>
      <c r="L3" s="65"/>
      <c r="M3" s="65"/>
      <c r="N3" s="6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2" t="s">
        <v>2</v>
      </c>
      <c r="H5" s="6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32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8" t="s">
        <v>7</v>
      </c>
      <c r="T6" s="58" t="s">
        <v>8</v>
      </c>
      <c r="U6" s="34" t="s">
        <v>21</v>
      </c>
      <c r="V6" s="34" t="s">
        <v>22</v>
      </c>
    </row>
    <row r="7" spans="1:22" ht="277.5" customHeight="1" thickTop="1" thickBot="1" x14ac:dyDescent="0.3">
      <c r="A7" s="20"/>
      <c r="B7" s="42">
        <v>1</v>
      </c>
      <c r="C7" s="43" t="s">
        <v>37</v>
      </c>
      <c r="D7" s="44">
        <v>1</v>
      </c>
      <c r="E7" s="45" t="s">
        <v>29</v>
      </c>
      <c r="F7" s="57" t="s">
        <v>38</v>
      </c>
      <c r="G7" s="75"/>
      <c r="H7" s="76"/>
      <c r="I7" s="46" t="s">
        <v>30</v>
      </c>
      <c r="J7" s="47" t="s">
        <v>31</v>
      </c>
      <c r="K7" s="46" t="s">
        <v>33</v>
      </c>
      <c r="L7" s="48"/>
      <c r="M7" s="49" t="s">
        <v>34</v>
      </c>
      <c r="N7" s="49" t="s">
        <v>35</v>
      </c>
      <c r="O7" s="50">
        <v>42</v>
      </c>
      <c r="P7" s="51">
        <f>D7*Q7</f>
        <v>65300</v>
      </c>
      <c r="Q7" s="52">
        <v>65300</v>
      </c>
      <c r="R7" s="77"/>
      <c r="S7" s="53">
        <f>D7*R7</f>
        <v>0</v>
      </c>
      <c r="T7" s="54" t="str">
        <f>IF(ISNUMBER(R7), IF(R7&gt;Q7,"NEVYHOVUJE","VYHOVUJE")," ")</f>
        <v xml:space="preserve"> </v>
      </c>
      <c r="U7" s="55"/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3" t="s">
        <v>27</v>
      </c>
      <c r="C9" s="73"/>
      <c r="D9" s="73"/>
      <c r="E9" s="73"/>
      <c r="F9" s="73"/>
      <c r="G9" s="73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0" t="s">
        <v>10</v>
      </c>
      <c r="S9" s="71"/>
      <c r="T9" s="72"/>
      <c r="U9" s="24"/>
      <c r="V9" s="25"/>
    </row>
    <row r="10" spans="1:22" ht="50.45" customHeight="1" thickTop="1" thickBot="1" x14ac:dyDescent="0.3">
      <c r="B10" s="74" t="s">
        <v>25</v>
      </c>
      <c r="C10" s="74"/>
      <c r="D10" s="74"/>
      <c r="E10" s="74"/>
      <c r="F10" s="74"/>
      <c r="G10" s="74"/>
      <c r="H10" s="74"/>
      <c r="I10" s="26"/>
      <c r="L10" s="9"/>
      <c r="M10" s="9"/>
      <c r="N10" s="9"/>
      <c r="O10" s="27"/>
      <c r="P10" s="27"/>
      <c r="Q10" s="28">
        <f>SUM(P7:P7)</f>
        <v>65300</v>
      </c>
      <c r="R10" s="67">
        <f>SUM(S7:S7)</f>
        <v>0</v>
      </c>
      <c r="S10" s="68"/>
      <c r="T10" s="69"/>
    </row>
    <row r="11" spans="1:22" ht="15.75" thickTop="1" x14ac:dyDescent="0.25">
      <c r="B11" s="66" t="s">
        <v>26</v>
      </c>
      <c r="C11" s="66"/>
      <c r="D11" s="66"/>
      <c r="E11" s="66"/>
      <c r="F11" s="66"/>
      <c r="G11" s="66"/>
      <c r="H11" s="59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59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59"/>
      <c r="H17" s="5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yJ9zISlSeMctNmHM2XpCHOSz78sbdPZ4WktRvAwWGBLkLUKavXLiPun/5mJVYrp9TeBr+PREQj2OfHnDM6HB+Q==" saltValue="2l8vt/bhE4H2n3oBNyPwdA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D7 B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T7">
    <cfRule type="cellIs" dxfId="5" priority="80" operator="equal">
      <formula>"VYHOVUJE"</formula>
    </cfRule>
  </conditionalFormatting>
  <conditionalFormatting sqref="T7">
    <cfRule type="cellIs" dxfId="4" priority="79" operator="equal">
      <formula>"NEVYHOVUJE"</formula>
    </cfRule>
  </conditionalFormatting>
  <conditionalFormatting sqref="G7:H7 R7">
    <cfRule type="containsBlanks" dxfId="3" priority="73">
      <formula>LEN(TRIM(G7))=0</formula>
    </cfRule>
  </conditionalFormatting>
  <conditionalFormatting sqref="G7:H7 R7">
    <cfRule type="notContainsBlanks" dxfId="2" priority="71">
      <formula>LEN(TRIM(G7))&gt;0</formula>
    </cfRule>
  </conditionalFormatting>
  <conditionalFormatting sqref="G7:H7 R7">
    <cfRule type="notContainsBlanks" dxfId="1" priority="70">
      <formula>LEN(TRIM(G7))&gt;0</formula>
    </cfRule>
  </conditionalFormatting>
  <conditionalFormatting sqref="G7:H7">
    <cfRule type="notContainsBlanks" dxfId="0" priority="6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2023-03-08T09:09:44Z</cp:lastPrinted>
  <dcterms:created xsi:type="dcterms:W3CDTF">2014-03-05T12:43:32Z</dcterms:created>
  <dcterms:modified xsi:type="dcterms:W3CDTF">2023-03-17T12:06:12Z</dcterms:modified>
</cp:coreProperties>
</file>